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/>
  <bookViews>
    <workbookView xWindow="13815" yWindow="0" windowWidth="19320" windowHeight="15480" tabRatio="500" activeTab="5"/>
  </bookViews>
  <sheets>
    <sheet name="Fiú 8" sheetId="2" r:id="rId1"/>
    <sheet name="Gyermek 1 " sheetId="1" r:id="rId2"/>
    <sheet name="Serdülő" sheetId="3" r:id="rId3"/>
    <sheet name="Ifjúsági" sheetId="4" r:id="rId4"/>
    <sheet name="Junior" sheetId="6" r:id="rId5"/>
    <sheet name="Felnőtt" sheetId="5" r:id="rId6"/>
  </sheets>
  <calcPr calcId="114210" concurrentCalc="0"/>
</workbook>
</file>

<file path=xl/calcChain.xml><?xml version="1.0" encoding="utf-8"?>
<calcChain xmlns="http://schemas.openxmlformats.org/spreadsheetml/2006/main">
  <c r="Q8" i="4"/>
  <c r="Q7"/>
  <c r="P4"/>
  <c r="Q4"/>
  <c r="Q5"/>
  <c r="P6"/>
  <c r="Q6"/>
  <c r="P10" i="5"/>
  <c r="Q10"/>
  <c r="P9"/>
  <c r="Q9"/>
  <c r="P5"/>
  <c r="Q5"/>
  <c r="P8"/>
  <c r="Q8"/>
  <c r="P4"/>
  <c r="Q4"/>
  <c r="P6"/>
  <c r="Q6"/>
  <c r="P7"/>
  <c r="Q7"/>
  <c r="Q8" i="6"/>
  <c r="Q7"/>
  <c r="P5"/>
  <c r="Q5"/>
  <c r="P6"/>
  <c r="Q6"/>
  <c r="Q4"/>
  <c r="Q4" i="3"/>
  <c r="Q5" i="1"/>
  <c r="Q4"/>
  <c r="P5" i="2"/>
  <c r="Q5"/>
  <c r="P4"/>
  <c r="Q4"/>
  <c r="P5" i="1"/>
  <c r="P7" i="4"/>
  <c r="P7" i="6"/>
  <c r="P8"/>
  <c r="P4"/>
  <c r="P5" i="4"/>
  <c r="P8"/>
  <c r="P4" i="3"/>
  <c r="P4" i="1"/>
</calcChain>
</file>

<file path=xl/sharedStrings.xml><?xml version="1.0" encoding="utf-8"?>
<sst xmlns="http://schemas.openxmlformats.org/spreadsheetml/2006/main" count="207" uniqueCount="61">
  <si>
    <t>Startszám</t>
  </si>
  <si>
    <t>Név</t>
  </si>
  <si>
    <t>Klub</t>
  </si>
  <si>
    <t>Szüleltési év</t>
  </si>
  <si>
    <t>Helyezés</t>
  </si>
  <si>
    <t>Szalai Patrik</t>
  </si>
  <si>
    <t>GySEV Sopron</t>
  </si>
  <si>
    <t>Vösendorf</t>
  </si>
  <si>
    <t>Gencsapáti</t>
  </si>
  <si>
    <t>Sopron</t>
  </si>
  <si>
    <t>Mühlen</t>
  </si>
  <si>
    <t>I.</t>
  </si>
  <si>
    <t>II.</t>
  </si>
  <si>
    <t>III.</t>
  </si>
  <si>
    <t>IV.</t>
  </si>
  <si>
    <t>V.</t>
  </si>
  <si>
    <t>VI.</t>
  </si>
  <si>
    <t>VII.</t>
  </si>
  <si>
    <t>IX.</t>
  </si>
  <si>
    <t>X.</t>
  </si>
  <si>
    <t>Bairdorf</t>
  </si>
  <si>
    <t>Összesen</t>
  </si>
  <si>
    <t>Összett pontállás Fiú 8</t>
  </si>
  <si>
    <t>Összett pontállás Gyermek 1 (9-10)</t>
  </si>
  <si>
    <t>Balogh Krisztián Gábor</t>
  </si>
  <si>
    <t>HÓD - Kerékpár</t>
  </si>
  <si>
    <t>Pichler Igor</t>
  </si>
  <si>
    <t>Zügn Oliver</t>
  </si>
  <si>
    <t>Herczeg Sándor</t>
  </si>
  <si>
    <t>Sági Ádám</t>
  </si>
  <si>
    <t>Réti Tibor</t>
  </si>
  <si>
    <t>Kelemen Botond</t>
  </si>
  <si>
    <t>Török Ince</t>
  </si>
  <si>
    <t>Magyar László</t>
  </si>
  <si>
    <t>Rozsenich Gábor</t>
  </si>
  <si>
    <t>Vincze Gergely</t>
  </si>
  <si>
    <t>Nagy Arnold</t>
  </si>
  <si>
    <t>Lázár Mihály</t>
  </si>
  <si>
    <t>Kiss Dániel</t>
  </si>
  <si>
    <t>1.</t>
  </si>
  <si>
    <t>2.</t>
  </si>
  <si>
    <t>3.</t>
  </si>
  <si>
    <t>4.</t>
  </si>
  <si>
    <t>5.</t>
  </si>
  <si>
    <t>Borbély Ferenc Benedek</t>
  </si>
  <si>
    <t>Veszprém</t>
  </si>
  <si>
    <t>László Milos</t>
  </si>
  <si>
    <t>Horváth Bendeúz</t>
  </si>
  <si>
    <t>Fulai Csongor</t>
  </si>
  <si>
    <t>Tolnai Zsanett</t>
  </si>
  <si>
    <t>KSI Csepel SE</t>
  </si>
  <si>
    <t>Szoboszlai Patrik</t>
  </si>
  <si>
    <t>Budapest</t>
  </si>
  <si>
    <t>6.</t>
  </si>
  <si>
    <t>Végeredmény</t>
  </si>
  <si>
    <t>Prájczer Péter</t>
  </si>
  <si>
    <t>KTM Gödöllő</t>
  </si>
  <si>
    <t>Összett pontállás Serdülő (11-12)</t>
  </si>
  <si>
    <t>Összett pontállás Ifjúsági (13-14)</t>
  </si>
  <si>
    <t>Összett pontállás Junior (15-16)</t>
  </si>
  <si>
    <t>Összett pontállás Felnőtt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</si>
</sst>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"/>
  <sheetViews>
    <sheetView showRuler="0" workbookViewId="0">
      <selection activeCell="L26" sqref="L26"/>
    </sheetView>
  </sheetViews>
  <sheetFormatPr defaultColWidth="11" defaultRowHeight="12.75"/>
  <cols>
    <col min="1" max="1" width="6.75" style="1" customWidth="1"/>
    <col min="2" max="2" width="7.375" style="1" customWidth="1"/>
    <col min="3" max="3" width="16.875" style="1" customWidth="1"/>
    <col min="4" max="4" width="9.25" style="1" bestFit="1" customWidth="1"/>
    <col min="5" max="5" width="10.25" style="1" bestFit="1" customWidth="1"/>
    <col min="6" max="6" width="2.625" style="1" bestFit="1" customWidth="1"/>
    <col min="7" max="7" width="5.625" style="1" customWidth="1"/>
    <col min="8" max="8" width="5.125" style="1" customWidth="1"/>
    <col min="9" max="9" width="6.5" style="1" customWidth="1"/>
    <col min="10" max="10" width="8.625" style="1" customWidth="1"/>
    <col min="11" max="11" width="2.625" style="1" bestFit="1" customWidth="1"/>
    <col min="12" max="12" width="8.125" style="1" customWidth="1"/>
    <col min="13" max="13" width="6.25" style="1" customWidth="1"/>
    <col min="14" max="14" width="8" style="1" customWidth="1"/>
    <col min="15" max="15" width="5.875" style="1" customWidth="1"/>
    <col min="16" max="16" width="8.375" style="1" customWidth="1"/>
    <col min="17" max="17" width="11.875" style="1" customWidth="1"/>
    <col min="18" max="16384" width="11" style="1"/>
  </cols>
  <sheetData>
    <row r="1" spans="1:17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>
      <c r="F2" s="14" t="s">
        <v>7</v>
      </c>
      <c r="G2" s="14"/>
      <c r="H2" s="14" t="s">
        <v>8</v>
      </c>
      <c r="I2" s="14"/>
      <c r="J2" s="14" t="s">
        <v>9</v>
      </c>
      <c r="K2" s="14"/>
      <c r="L2" s="14" t="s">
        <v>10</v>
      </c>
      <c r="M2" s="14"/>
      <c r="N2" s="14" t="s">
        <v>20</v>
      </c>
      <c r="O2" s="14"/>
    </row>
    <row r="3" spans="1:17">
      <c r="A3" s="2" t="s">
        <v>4</v>
      </c>
      <c r="B3" s="2" t="s">
        <v>0</v>
      </c>
      <c r="C3" s="2" t="s">
        <v>1</v>
      </c>
      <c r="D3" s="2" t="s">
        <v>3</v>
      </c>
      <c r="E3" s="2" t="s">
        <v>2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17</v>
      </c>
      <c r="N3" s="2" t="s">
        <v>18</v>
      </c>
      <c r="O3" s="2" t="s">
        <v>19</v>
      </c>
      <c r="P3" s="2" t="s">
        <v>21</v>
      </c>
      <c r="Q3" s="3" t="s">
        <v>54</v>
      </c>
    </row>
    <row r="4" spans="1:17">
      <c r="A4" s="2" t="s">
        <v>39</v>
      </c>
      <c r="B4" s="2">
        <v>290</v>
      </c>
      <c r="C4" s="1" t="s">
        <v>5</v>
      </c>
      <c r="D4" s="1">
        <v>2005</v>
      </c>
      <c r="E4" s="4" t="s">
        <v>6</v>
      </c>
      <c r="F4" s="5">
        <v>30</v>
      </c>
      <c r="G4" s="2">
        <v>30</v>
      </c>
      <c r="H4" s="2">
        <v>30</v>
      </c>
      <c r="I4" s="2">
        <v>30</v>
      </c>
      <c r="J4" s="2">
        <v>30</v>
      </c>
      <c r="K4" s="2">
        <v>30</v>
      </c>
      <c r="L4" s="5">
        <v>27</v>
      </c>
      <c r="M4" s="2">
        <v>30</v>
      </c>
      <c r="N4" s="2">
        <v>30</v>
      </c>
      <c r="O4" s="2">
        <v>30</v>
      </c>
      <c r="P4" s="1">
        <f>SUM(F4:O4)</f>
        <v>297</v>
      </c>
      <c r="Q4" s="6">
        <f>P4-(F4+L4)</f>
        <v>240</v>
      </c>
    </row>
    <row r="5" spans="1:17">
      <c r="A5" s="2" t="s">
        <v>40</v>
      </c>
      <c r="B5" s="2">
        <v>46</v>
      </c>
      <c r="C5" s="1" t="s">
        <v>44</v>
      </c>
      <c r="D5" s="1">
        <v>2007</v>
      </c>
      <c r="E5" s="1" t="s">
        <v>45</v>
      </c>
      <c r="F5" s="5">
        <v>0</v>
      </c>
      <c r="G5" s="5">
        <v>0</v>
      </c>
      <c r="H5" s="2">
        <v>27</v>
      </c>
      <c r="I5" s="2">
        <v>27</v>
      </c>
      <c r="J5" s="2">
        <v>27</v>
      </c>
      <c r="K5" s="2">
        <v>27</v>
      </c>
      <c r="L5" s="2">
        <v>30</v>
      </c>
      <c r="M5" s="2">
        <v>27</v>
      </c>
      <c r="N5" s="2">
        <v>27</v>
      </c>
      <c r="O5" s="2">
        <v>27</v>
      </c>
      <c r="P5" s="1">
        <f>SUM(F5:O5)</f>
        <v>219</v>
      </c>
      <c r="Q5" s="6">
        <f>P5-(F5+G5)</f>
        <v>219</v>
      </c>
    </row>
    <row r="6" spans="1:17">
      <c r="A6" s="2" t="s">
        <v>41</v>
      </c>
      <c r="F6" s="2"/>
      <c r="G6" s="2"/>
      <c r="H6" s="2"/>
      <c r="I6" s="2"/>
      <c r="J6" s="2"/>
      <c r="K6" s="2"/>
      <c r="L6" s="2"/>
      <c r="M6" s="2"/>
      <c r="N6" s="2"/>
      <c r="O6" s="2"/>
    </row>
    <row r="7" spans="1:17">
      <c r="A7" s="2"/>
    </row>
  </sheetData>
  <mergeCells count="6">
    <mergeCell ref="A1:P1"/>
    <mergeCell ref="F2:G2"/>
    <mergeCell ref="H2:I2"/>
    <mergeCell ref="J2:K2"/>
    <mergeCell ref="L2:M2"/>
    <mergeCell ref="N2:O2"/>
  </mergeCells>
  <phoneticPr fontId="0" type="noConversion"/>
  <pageMargins left="0.19" right="0.17" top="0.35" bottom="0.51" header="0.28000000000000003" footer="0.5"/>
  <pageSetup paperSize="9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6"/>
  <sheetViews>
    <sheetView showRuler="0" workbookViewId="0">
      <selection activeCell="N14" sqref="N14"/>
    </sheetView>
  </sheetViews>
  <sheetFormatPr defaultColWidth="11" defaultRowHeight="12.75"/>
  <cols>
    <col min="1" max="1" width="8.375" style="7" customWidth="1"/>
    <col min="2" max="2" width="6.75" style="7" customWidth="1"/>
    <col min="3" max="3" width="15.875" style="7" customWidth="1"/>
    <col min="4" max="4" width="8.875" style="7" customWidth="1"/>
    <col min="5" max="5" width="11.125" style="7" customWidth="1"/>
    <col min="6" max="6" width="4.125" style="7" customWidth="1"/>
    <col min="7" max="7" width="3.625" style="7" customWidth="1"/>
    <col min="8" max="8" width="5.625" style="7" customWidth="1"/>
    <col min="9" max="9" width="4.5" style="7" customWidth="1"/>
    <col min="10" max="11" width="7.25" style="7" customWidth="1"/>
    <col min="12" max="12" width="6.875" style="7" customWidth="1"/>
    <col min="13" max="13" width="7.125" style="7" customWidth="1"/>
    <col min="14" max="14" width="7" style="7" customWidth="1"/>
    <col min="15" max="15" width="6.75" style="7" customWidth="1"/>
    <col min="16" max="16" width="8.5" style="7" customWidth="1"/>
    <col min="17" max="17" width="9.875" style="7" customWidth="1"/>
    <col min="18" max="16384" width="11" style="7"/>
  </cols>
  <sheetData>
    <row r="1" spans="1:17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>
      <c r="F2" s="14" t="s">
        <v>7</v>
      </c>
      <c r="G2" s="14"/>
      <c r="H2" s="14" t="s">
        <v>8</v>
      </c>
      <c r="I2" s="14"/>
      <c r="J2" s="14" t="s">
        <v>9</v>
      </c>
      <c r="K2" s="14"/>
      <c r="L2" s="14" t="s">
        <v>10</v>
      </c>
      <c r="M2" s="14"/>
      <c r="N2" s="14" t="s">
        <v>20</v>
      </c>
      <c r="O2" s="14"/>
    </row>
    <row r="3" spans="1:17">
      <c r="A3" s="8" t="s">
        <v>4</v>
      </c>
      <c r="B3" s="8" t="s">
        <v>0</v>
      </c>
      <c r="C3" s="8" t="s">
        <v>1</v>
      </c>
      <c r="D3" s="8" t="s">
        <v>3</v>
      </c>
      <c r="E3" s="8" t="s">
        <v>2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17</v>
      </c>
      <c r="N3" s="8" t="s">
        <v>18</v>
      </c>
      <c r="O3" s="8" t="s">
        <v>19</v>
      </c>
      <c r="P3" s="8" t="s">
        <v>21</v>
      </c>
      <c r="Q3" s="3" t="s">
        <v>54</v>
      </c>
    </row>
    <row r="4" spans="1:17">
      <c r="A4" s="8" t="s">
        <v>39</v>
      </c>
      <c r="B4" s="8">
        <v>99</v>
      </c>
      <c r="C4" s="7" t="s">
        <v>24</v>
      </c>
      <c r="D4" s="8">
        <v>2004</v>
      </c>
      <c r="E4" s="7" t="s">
        <v>25</v>
      </c>
      <c r="F4" s="8">
        <v>30</v>
      </c>
      <c r="G4" s="8">
        <v>30</v>
      </c>
      <c r="H4" s="5">
        <v>27</v>
      </c>
      <c r="I4" s="5">
        <v>27</v>
      </c>
      <c r="J4" s="8">
        <v>30</v>
      </c>
      <c r="K4" s="8">
        <v>27</v>
      </c>
      <c r="L4" s="8">
        <v>30</v>
      </c>
      <c r="M4" s="8">
        <v>30</v>
      </c>
      <c r="N4" s="8">
        <v>30</v>
      </c>
      <c r="O4" s="8">
        <v>30</v>
      </c>
      <c r="P4" s="8">
        <f>SUM(F4:O4)</f>
        <v>291</v>
      </c>
      <c r="Q4" s="3">
        <f>P4-(H4+I4)</f>
        <v>237</v>
      </c>
    </row>
    <row r="5" spans="1:17">
      <c r="A5" s="8" t="s">
        <v>40</v>
      </c>
      <c r="B5" s="8">
        <v>266</v>
      </c>
      <c r="C5" s="7" t="s">
        <v>46</v>
      </c>
      <c r="D5" s="8">
        <v>2003</v>
      </c>
      <c r="E5" s="7" t="s">
        <v>45</v>
      </c>
      <c r="F5" s="5">
        <v>0</v>
      </c>
      <c r="G5" s="5">
        <v>0</v>
      </c>
      <c r="H5" s="8">
        <v>30</v>
      </c>
      <c r="I5" s="8">
        <v>30</v>
      </c>
      <c r="J5" s="8">
        <v>27</v>
      </c>
      <c r="K5" s="8">
        <v>30</v>
      </c>
      <c r="L5" s="8">
        <v>0</v>
      </c>
      <c r="M5" s="8">
        <v>0</v>
      </c>
      <c r="N5" s="8">
        <v>0</v>
      </c>
      <c r="O5" s="8">
        <v>0</v>
      </c>
      <c r="P5" s="8">
        <f>SUM(F5:O5)</f>
        <v>117</v>
      </c>
      <c r="Q5" s="3">
        <f>P5-(F5+G5)</f>
        <v>117</v>
      </c>
    </row>
    <row r="6" spans="1:17">
      <c r="A6" s="8" t="s">
        <v>41</v>
      </c>
    </row>
  </sheetData>
  <mergeCells count="6">
    <mergeCell ref="A1:P1"/>
    <mergeCell ref="F2:G2"/>
    <mergeCell ref="H2:I2"/>
    <mergeCell ref="J2:K2"/>
    <mergeCell ref="L2:M2"/>
    <mergeCell ref="N2:O2"/>
  </mergeCells>
  <phoneticPr fontId="0" type="noConversion"/>
  <pageMargins left="0.17" right="0.17" top="1" bottom="1" header="0.5" footer="0.5"/>
  <pageSetup paperSize="9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6"/>
  <sheetViews>
    <sheetView showRuler="0" workbookViewId="0">
      <selection activeCell="L14" sqref="L14"/>
    </sheetView>
  </sheetViews>
  <sheetFormatPr defaultColWidth="11" defaultRowHeight="12.75"/>
  <cols>
    <col min="1" max="1" width="6.375" style="7" customWidth="1"/>
    <col min="2" max="2" width="8.625" style="7" customWidth="1"/>
    <col min="3" max="3" width="9.125" style="7" customWidth="1"/>
    <col min="4" max="4" width="8.375" style="7" customWidth="1"/>
    <col min="5" max="5" width="10.875" style="7" customWidth="1"/>
    <col min="6" max="6" width="4.875" style="7" customWidth="1"/>
    <col min="7" max="7" width="6.625" style="7" customWidth="1"/>
    <col min="8" max="9" width="6.25" style="7" customWidth="1"/>
    <col min="10" max="10" width="6.5" style="7" customWidth="1"/>
    <col min="11" max="11" width="6.125" style="7" customWidth="1"/>
    <col min="12" max="12" width="6.75" style="7" customWidth="1"/>
    <col min="13" max="13" width="6.5" style="7" customWidth="1"/>
    <col min="14" max="14" width="7.125" style="7" customWidth="1"/>
    <col min="15" max="15" width="6.875" style="7" customWidth="1"/>
    <col min="16" max="16" width="8.125" style="7" customWidth="1"/>
    <col min="17" max="16384" width="11" style="7"/>
  </cols>
  <sheetData>
    <row r="1" spans="1:17">
      <c r="A1" s="13" t="s">
        <v>57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>
      <c r="F2" s="14" t="s">
        <v>7</v>
      </c>
      <c r="G2" s="14"/>
      <c r="H2" s="14" t="s">
        <v>8</v>
      </c>
      <c r="I2" s="14"/>
      <c r="J2" s="14" t="s">
        <v>9</v>
      </c>
      <c r="K2" s="14"/>
      <c r="L2" s="14" t="s">
        <v>10</v>
      </c>
      <c r="M2" s="14"/>
      <c r="N2" s="14" t="s">
        <v>20</v>
      </c>
      <c r="O2" s="14"/>
    </row>
    <row r="3" spans="1:17">
      <c r="A3" s="8" t="s">
        <v>4</v>
      </c>
      <c r="B3" s="8" t="s">
        <v>0</v>
      </c>
      <c r="C3" s="8" t="s">
        <v>1</v>
      </c>
      <c r="D3" s="8" t="s">
        <v>3</v>
      </c>
      <c r="E3" s="8" t="s">
        <v>2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17</v>
      </c>
      <c r="N3" s="8" t="s">
        <v>18</v>
      </c>
      <c r="O3" s="8" t="s">
        <v>19</v>
      </c>
      <c r="P3" s="8" t="s">
        <v>21</v>
      </c>
      <c r="Q3" s="3" t="s">
        <v>54</v>
      </c>
    </row>
    <row r="4" spans="1:17">
      <c r="A4" s="8" t="s">
        <v>39</v>
      </c>
      <c r="B4" s="8">
        <v>107</v>
      </c>
      <c r="C4" s="7" t="s">
        <v>26</v>
      </c>
      <c r="D4" s="7">
        <v>2001</v>
      </c>
      <c r="E4" s="7" t="s">
        <v>6</v>
      </c>
      <c r="F4" s="5">
        <v>30</v>
      </c>
      <c r="G4" s="5">
        <v>30</v>
      </c>
      <c r="H4" s="8">
        <v>30</v>
      </c>
      <c r="I4" s="8">
        <v>30</v>
      </c>
      <c r="J4" s="8">
        <v>30</v>
      </c>
      <c r="K4" s="8">
        <v>30</v>
      </c>
      <c r="L4" s="8">
        <v>30</v>
      </c>
      <c r="M4" s="8">
        <v>30</v>
      </c>
      <c r="N4" s="8">
        <v>30</v>
      </c>
      <c r="O4" s="8">
        <v>30</v>
      </c>
      <c r="P4" s="8">
        <f>SUM(F4:O4)</f>
        <v>300</v>
      </c>
      <c r="Q4" s="9">
        <f>P4-(F4+G4)</f>
        <v>240</v>
      </c>
    </row>
    <row r="5" spans="1:17">
      <c r="A5" s="8" t="s">
        <v>40</v>
      </c>
      <c r="Q5" s="10"/>
    </row>
    <row r="6" spans="1:17">
      <c r="A6" s="8" t="s">
        <v>41</v>
      </c>
    </row>
  </sheetData>
  <mergeCells count="6">
    <mergeCell ref="A1:P1"/>
    <mergeCell ref="F2:G2"/>
    <mergeCell ref="H2:I2"/>
    <mergeCell ref="J2:K2"/>
    <mergeCell ref="L2:M2"/>
    <mergeCell ref="N2:O2"/>
  </mergeCells>
  <phoneticPr fontId="0" type="noConversion"/>
  <pageMargins left="0.44" right="0.4" top="1" bottom="1" header="0.5" footer="0.5"/>
  <pageSetup paperSize="9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"/>
  <sheetViews>
    <sheetView showRuler="0" workbookViewId="0">
      <selection activeCell="G31" sqref="G31"/>
    </sheetView>
  </sheetViews>
  <sheetFormatPr defaultColWidth="11" defaultRowHeight="12.75"/>
  <cols>
    <col min="1" max="1" width="6.25" style="7" customWidth="1"/>
    <col min="2" max="2" width="8.875" style="7" customWidth="1"/>
    <col min="3" max="3" width="12.125" style="7" customWidth="1"/>
    <col min="4" max="4" width="8.25" style="7" customWidth="1"/>
    <col min="5" max="5" width="11.75" style="7" customWidth="1"/>
    <col min="6" max="7" width="6.625" style="7" customWidth="1"/>
    <col min="8" max="8" width="6.75" style="7" customWidth="1"/>
    <col min="9" max="9" width="6.875" style="7" customWidth="1"/>
    <col min="10" max="10" width="6.75" style="7" customWidth="1"/>
    <col min="11" max="11" width="6.375" style="7" customWidth="1"/>
    <col min="12" max="12" width="6.75" style="7" customWidth="1"/>
    <col min="13" max="13" width="6.625" style="7" customWidth="1"/>
    <col min="14" max="14" width="5" style="7" customWidth="1"/>
    <col min="15" max="15" width="6.75" style="7" customWidth="1"/>
    <col min="16" max="16" width="8.25" style="7" customWidth="1"/>
    <col min="17" max="16384" width="11" style="7"/>
  </cols>
  <sheetData>
    <row r="1" spans="1:17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>
      <c r="F2" s="14" t="s">
        <v>7</v>
      </c>
      <c r="G2" s="14"/>
      <c r="H2" s="14" t="s">
        <v>8</v>
      </c>
      <c r="I2" s="14"/>
      <c r="J2" s="14" t="s">
        <v>9</v>
      </c>
      <c r="K2" s="14"/>
      <c r="L2" s="14" t="s">
        <v>10</v>
      </c>
      <c r="M2" s="14"/>
      <c r="N2" s="14" t="s">
        <v>20</v>
      </c>
      <c r="O2" s="14"/>
    </row>
    <row r="3" spans="1:17">
      <c r="A3" s="8" t="s">
        <v>4</v>
      </c>
      <c r="B3" s="8" t="s">
        <v>0</v>
      </c>
      <c r="C3" s="8" t="s">
        <v>1</v>
      </c>
      <c r="D3" s="8" t="s">
        <v>3</v>
      </c>
      <c r="E3" s="8" t="s">
        <v>2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17</v>
      </c>
      <c r="N3" s="8" t="s">
        <v>18</v>
      </c>
      <c r="O3" s="8" t="s">
        <v>19</v>
      </c>
      <c r="P3" s="8" t="s">
        <v>21</v>
      </c>
      <c r="Q3" s="3" t="s">
        <v>54</v>
      </c>
    </row>
    <row r="4" spans="1:17">
      <c r="A4" s="8" t="s">
        <v>39</v>
      </c>
      <c r="B4" s="8">
        <v>308</v>
      </c>
      <c r="C4" s="7" t="s">
        <v>27</v>
      </c>
      <c r="D4" s="7">
        <v>1999</v>
      </c>
      <c r="E4" s="7" t="s">
        <v>6</v>
      </c>
      <c r="F4" s="8">
        <v>30</v>
      </c>
      <c r="G4" s="8">
        <v>30</v>
      </c>
      <c r="H4" s="5">
        <v>0</v>
      </c>
      <c r="I4" s="5">
        <v>0</v>
      </c>
      <c r="J4" s="8">
        <v>30</v>
      </c>
      <c r="K4" s="8">
        <v>30</v>
      </c>
      <c r="L4" s="8">
        <v>30</v>
      </c>
      <c r="M4" s="8">
        <v>30</v>
      </c>
      <c r="N4" s="8">
        <v>30</v>
      </c>
      <c r="O4" s="8">
        <v>30</v>
      </c>
      <c r="P4" s="8">
        <f>SUM(F4:O4)</f>
        <v>240</v>
      </c>
      <c r="Q4" s="9">
        <f>P4-(H4+I4)</f>
        <v>240</v>
      </c>
    </row>
    <row r="5" spans="1:17">
      <c r="A5" s="8" t="s">
        <v>40</v>
      </c>
      <c r="B5" s="8">
        <v>446</v>
      </c>
      <c r="C5" s="7" t="s">
        <v>28</v>
      </c>
      <c r="D5" s="7">
        <v>2000</v>
      </c>
      <c r="E5" s="7" t="s">
        <v>25</v>
      </c>
      <c r="F5" s="8">
        <v>27</v>
      </c>
      <c r="G5" s="8">
        <v>27</v>
      </c>
      <c r="H5" s="5">
        <v>0</v>
      </c>
      <c r="I5" s="8">
        <v>27</v>
      </c>
      <c r="J5" s="5">
        <v>23</v>
      </c>
      <c r="K5" s="8">
        <v>23</v>
      </c>
      <c r="L5" s="8">
        <v>27</v>
      </c>
      <c r="M5" s="8">
        <v>27</v>
      </c>
      <c r="N5" s="8">
        <v>27</v>
      </c>
      <c r="O5" s="8">
        <v>27</v>
      </c>
      <c r="P5" s="8">
        <f>SUM(F5:O5)</f>
        <v>235</v>
      </c>
      <c r="Q5" s="9">
        <f>P5-(H5+J5)</f>
        <v>212</v>
      </c>
    </row>
    <row r="6" spans="1:17">
      <c r="A6" s="8" t="s">
        <v>41</v>
      </c>
      <c r="B6" s="8">
        <v>301</v>
      </c>
      <c r="C6" s="7" t="s">
        <v>30</v>
      </c>
      <c r="D6" s="7">
        <v>1999</v>
      </c>
      <c r="E6" s="7" t="s">
        <v>6</v>
      </c>
      <c r="F6" s="8">
        <v>23</v>
      </c>
      <c r="G6" s="8">
        <v>23</v>
      </c>
      <c r="H6" s="8">
        <v>27</v>
      </c>
      <c r="I6" s="8">
        <v>25</v>
      </c>
      <c r="J6" s="5">
        <v>22</v>
      </c>
      <c r="K6" s="5">
        <v>22</v>
      </c>
      <c r="L6" s="8">
        <v>23</v>
      </c>
      <c r="M6" s="8">
        <v>23</v>
      </c>
      <c r="N6" s="8">
        <v>25</v>
      </c>
      <c r="O6" s="8">
        <v>25</v>
      </c>
      <c r="P6" s="8">
        <f>SUM(F6:O6)</f>
        <v>238</v>
      </c>
      <c r="Q6" s="9">
        <f>P6-(J6+K6)</f>
        <v>194</v>
      </c>
    </row>
    <row r="7" spans="1:17">
      <c r="A7" s="8" t="s">
        <v>42</v>
      </c>
      <c r="B7" s="8">
        <v>414</v>
      </c>
      <c r="C7" s="7" t="s">
        <v>47</v>
      </c>
      <c r="D7" s="7">
        <v>1999</v>
      </c>
      <c r="E7" s="7" t="s">
        <v>8</v>
      </c>
      <c r="F7" s="5">
        <v>0</v>
      </c>
      <c r="G7" s="5">
        <v>0</v>
      </c>
      <c r="H7" s="8">
        <v>30</v>
      </c>
      <c r="I7" s="8">
        <v>30</v>
      </c>
      <c r="J7" s="8">
        <v>25</v>
      </c>
      <c r="K7" s="8">
        <v>25</v>
      </c>
      <c r="L7" s="8">
        <v>25</v>
      </c>
      <c r="M7" s="8">
        <v>25</v>
      </c>
      <c r="N7" s="8">
        <v>0</v>
      </c>
      <c r="O7" s="8">
        <v>0</v>
      </c>
      <c r="P7" s="8">
        <f>SUM(F7:O7)</f>
        <v>160</v>
      </c>
      <c r="Q7" s="9">
        <f>P7-(F7+G7)</f>
        <v>160</v>
      </c>
    </row>
    <row r="8" spans="1:17">
      <c r="A8" s="8" t="s">
        <v>43</v>
      </c>
      <c r="B8" s="8">
        <v>309</v>
      </c>
      <c r="C8" s="7" t="s">
        <v>29</v>
      </c>
      <c r="D8" s="7">
        <v>2000</v>
      </c>
      <c r="E8" s="7" t="s">
        <v>6</v>
      </c>
      <c r="F8" s="8">
        <v>25</v>
      </c>
      <c r="G8" s="8">
        <v>25</v>
      </c>
      <c r="H8" s="5">
        <v>0</v>
      </c>
      <c r="I8" s="5">
        <v>0</v>
      </c>
      <c r="J8" s="8">
        <v>27</v>
      </c>
      <c r="K8" s="8">
        <v>27</v>
      </c>
      <c r="L8" s="8">
        <v>0</v>
      </c>
      <c r="M8" s="8">
        <v>0</v>
      </c>
      <c r="N8" s="8">
        <v>0</v>
      </c>
      <c r="O8" s="8">
        <v>0</v>
      </c>
      <c r="P8" s="8">
        <f>SUM(F8:O8)</f>
        <v>104</v>
      </c>
      <c r="Q8" s="9">
        <f>P8-(H8+I8)</f>
        <v>104</v>
      </c>
    </row>
  </sheetData>
  <mergeCells count="6">
    <mergeCell ref="A1:P1"/>
    <mergeCell ref="F2:G2"/>
    <mergeCell ref="H2:I2"/>
    <mergeCell ref="J2:K2"/>
    <mergeCell ref="L2:M2"/>
    <mergeCell ref="N2:O2"/>
  </mergeCells>
  <phoneticPr fontId="0" type="noConversion"/>
  <pageMargins left="0.19" right="0.17" top="1" bottom="1" header="0.5" footer="0.5"/>
  <pageSetup paperSize="9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"/>
  <sheetViews>
    <sheetView showRuler="0" workbookViewId="0">
      <selection activeCell="K27" sqref="K27"/>
    </sheetView>
  </sheetViews>
  <sheetFormatPr defaultColWidth="11" defaultRowHeight="12.75"/>
  <cols>
    <col min="1" max="1" width="6.25" style="7" customWidth="1"/>
    <col min="2" max="2" width="7" style="7" customWidth="1"/>
    <col min="3" max="3" width="12" style="7" customWidth="1"/>
    <col min="4" max="4" width="8.875" style="7" customWidth="1"/>
    <col min="5" max="5" width="11.375" style="7" customWidth="1"/>
    <col min="6" max="8" width="6.375" style="7" customWidth="1"/>
    <col min="9" max="9" width="6.625" style="7" customWidth="1"/>
    <col min="10" max="10" width="6.75" style="7" customWidth="1"/>
    <col min="11" max="11" width="6.375" style="7" customWidth="1"/>
    <col min="12" max="12" width="6.625" style="7" customWidth="1"/>
    <col min="13" max="13" width="4.75" style="7" customWidth="1"/>
    <col min="14" max="15" width="6.625" style="7" customWidth="1"/>
    <col min="16" max="16" width="7" style="7" customWidth="1"/>
    <col min="17" max="16384" width="11" style="7"/>
  </cols>
  <sheetData>
    <row r="1" spans="1:17">
      <c r="A1" s="13" t="s">
        <v>59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>
      <c r="F2" s="14" t="s">
        <v>7</v>
      </c>
      <c r="G2" s="14"/>
      <c r="H2" s="14" t="s">
        <v>8</v>
      </c>
      <c r="I2" s="14"/>
      <c r="J2" s="14" t="s">
        <v>9</v>
      </c>
      <c r="K2" s="14"/>
      <c r="L2" s="14" t="s">
        <v>10</v>
      </c>
      <c r="M2" s="14"/>
      <c r="N2" s="14" t="s">
        <v>20</v>
      </c>
      <c r="O2" s="14"/>
    </row>
    <row r="3" spans="1:17">
      <c r="A3" s="8" t="s">
        <v>4</v>
      </c>
      <c r="B3" s="8" t="s">
        <v>0</v>
      </c>
      <c r="C3" s="8" t="s">
        <v>1</v>
      </c>
      <c r="D3" s="8" t="s">
        <v>3</v>
      </c>
      <c r="E3" s="8" t="s">
        <v>2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17</v>
      </c>
      <c r="N3" s="8" t="s">
        <v>18</v>
      </c>
      <c r="O3" s="8" t="s">
        <v>19</v>
      </c>
      <c r="P3" s="8" t="s">
        <v>21</v>
      </c>
      <c r="Q3" s="3" t="s">
        <v>54</v>
      </c>
    </row>
    <row r="4" spans="1:17">
      <c r="A4" s="8" t="s">
        <v>39</v>
      </c>
      <c r="B4" s="8">
        <v>262</v>
      </c>
      <c r="C4" s="7" t="s">
        <v>31</v>
      </c>
      <c r="D4" s="8">
        <v>1998</v>
      </c>
      <c r="E4" s="7" t="s">
        <v>6</v>
      </c>
      <c r="F4" s="11">
        <v>30</v>
      </c>
      <c r="G4" s="11">
        <v>30</v>
      </c>
      <c r="H4" s="11">
        <v>25</v>
      </c>
      <c r="I4" s="11">
        <v>27</v>
      </c>
      <c r="J4" s="12">
        <v>25</v>
      </c>
      <c r="K4" s="12">
        <v>25</v>
      </c>
      <c r="L4" s="11">
        <v>30</v>
      </c>
      <c r="M4" s="11">
        <v>30</v>
      </c>
      <c r="N4" s="11">
        <v>30</v>
      </c>
      <c r="O4" s="11">
        <v>30</v>
      </c>
      <c r="P4" s="7">
        <f>SUM(F4:O4)</f>
        <v>282</v>
      </c>
      <c r="Q4" s="9">
        <f>P4-(J4+K4)</f>
        <v>232</v>
      </c>
    </row>
    <row r="5" spans="1:17">
      <c r="A5" s="8" t="s">
        <v>40</v>
      </c>
      <c r="B5" s="8">
        <v>79</v>
      </c>
      <c r="C5" s="7" t="s">
        <v>33</v>
      </c>
      <c r="D5" s="8">
        <v>1997</v>
      </c>
      <c r="E5" s="7" t="s">
        <v>25</v>
      </c>
      <c r="F5" s="11">
        <v>25</v>
      </c>
      <c r="G5" s="11">
        <v>25</v>
      </c>
      <c r="H5" s="12">
        <v>0</v>
      </c>
      <c r="I5" s="11">
        <v>23</v>
      </c>
      <c r="J5" s="11">
        <v>30</v>
      </c>
      <c r="K5" s="11">
        <v>30</v>
      </c>
      <c r="L5" s="12">
        <v>0</v>
      </c>
      <c r="M5" s="11">
        <v>0</v>
      </c>
      <c r="N5" s="11">
        <v>27</v>
      </c>
      <c r="O5" s="11">
        <v>27</v>
      </c>
      <c r="P5" s="7">
        <f>SUM(F5:O5)</f>
        <v>187</v>
      </c>
      <c r="Q5" s="9">
        <f>P5-(H5+L5)</f>
        <v>187</v>
      </c>
    </row>
    <row r="6" spans="1:17">
      <c r="A6" s="8" t="s">
        <v>41</v>
      </c>
      <c r="B6" s="8">
        <v>222</v>
      </c>
      <c r="C6" s="7" t="s">
        <v>32</v>
      </c>
      <c r="D6" s="8">
        <v>1998</v>
      </c>
      <c r="E6" s="7" t="s">
        <v>25</v>
      </c>
      <c r="F6" s="11">
        <v>27</v>
      </c>
      <c r="G6" s="11">
        <v>27</v>
      </c>
      <c r="H6" s="11">
        <v>27</v>
      </c>
      <c r="I6" s="11">
        <v>25</v>
      </c>
      <c r="J6" s="11">
        <v>27</v>
      </c>
      <c r="K6" s="11">
        <v>27</v>
      </c>
      <c r="L6" s="12">
        <v>0</v>
      </c>
      <c r="M6" s="12">
        <v>0</v>
      </c>
      <c r="N6" s="11">
        <v>0</v>
      </c>
      <c r="O6" s="11">
        <v>0</v>
      </c>
      <c r="P6" s="7">
        <f>SUM(F6:O6)</f>
        <v>160</v>
      </c>
      <c r="Q6" s="9">
        <f>P6-(L6+M6)</f>
        <v>160</v>
      </c>
    </row>
    <row r="7" spans="1:17">
      <c r="A7" s="8" t="s">
        <v>42</v>
      </c>
      <c r="B7" s="8">
        <v>247</v>
      </c>
      <c r="C7" s="7" t="s">
        <v>48</v>
      </c>
      <c r="D7" s="8">
        <v>1997</v>
      </c>
      <c r="E7" s="7" t="s">
        <v>25</v>
      </c>
      <c r="F7" s="12">
        <v>0</v>
      </c>
      <c r="G7" s="12">
        <v>0</v>
      </c>
      <c r="H7" s="11">
        <v>30</v>
      </c>
      <c r="I7" s="11">
        <v>30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7">
        <f>SUM(F7:O7)</f>
        <v>60</v>
      </c>
      <c r="Q7" s="9">
        <f>P7-(F7+G7)</f>
        <v>60</v>
      </c>
    </row>
    <row r="8" spans="1:17">
      <c r="A8" s="8" t="s">
        <v>43</v>
      </c>
      <c r="C8" s="7" t="s">
        <v>49</v>
      </c>
      <c r="D8" s="8">
        <v>1996</v>
      </c>
      <c r="E8" s="7" t="s">
        <v>50</v>
      </c>
      <c r="F8" s="12">
        <v>0</v>
      </c>
      <c r="G8" s="12">
        <v>0</v>
      </c>
      <c r="H8" s="8">
        <v>23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7">
        <f>SUM(F8:O8)</f>
        <v>23</v>
      </c>
      <c r="Q8" s="9">
        <f>P8-(F8+G8)</f>
        <v>23</v>
      </c>
    </row>
  </sheetData>
  <mergeCells count="6">
    <mergeCell ref="A1:P1"/>
    <mergeCell ref="F2:G2"/>
    <mergeCell ref="H2:I2"/>
    <mergeCell ref="J2:K2"/>
    <mergeCell ref="L2:M2"/>
    <mergeCell ref="N2:O2"/>
  </mergeCells>
  <phoneticPr fontId="0" type="noConversion"/>
  <pageMargins left="0.26" right="0.36" top="1" bottom="1" header="0.5" footer="0.5"/>
  <pageSetup paperSize="9" orientation="landscape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0"/>
  <sheetViews>
    <sheetView tabSelected="1" showRuler="0" topLeftCell="C1" workbookViewId="0">
      <selection activeCell="P23" sqref="P23"/>
    </sheetView>
  </sheetViews>
  <sheetFormatPr defaultColWidth="11" defaultRowHeight="12.75"/>
  <cols>
    <col min="1" max="1" width="7.625" style="7" customWidth="1"/>
    <col min="2" max="2" width="11" style="7"/>
    <col min="3" max="3" width="11.875" style="7" customWidth="1"/>
    <col min="4" max="4" width="9.25" style="7" customWidth="1"/>
    <col min="5" max="5" width="11.25" style="7" customWidth="1"/>
    <col min="6" max="6" width="4.5" style="7" customWidth="1"/>
    <col min="7" max="7" width="5.5" style="7" customWidth="1"/>
    <col min="8" max="8" width="4.5" style="7" customWidth="1"/>
    <col min="9" max="9" width="5.375" style="7" customWidth="1"/>
    <col min="10" max="10" width="6.75" style="7" customWidth="1"/>
    <col min="11" max="12" width="6.625" style="7" customWidth="1"/>
    <col min="13" max="13" width="6.5" style="7" customWidth="1"/>
    <col min="14" max="14" width="6.625" style="7" customWidth="1"/>
    <col min="15" max="15" width="6.75" style="7" customWidth="1"/>
    <col min="16" max="16" width="8.5" style="7" customWidth="1"/>
    <col min="17" max="16384" width="11" style="7"/>
  </cols>
  <sheetData>
    <row r="1" spans="1:17">
      <c r="A1" s="13" t="s">
        <v>60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>
      <c r="F2" s="14" t="s">
        <v>7</v>
      </c>
      <c r="G2" s="14"/>
      <c r="H2" s="14" t="s">
        <v>8</v>
      </c>
      <c r="I2" s="14"/>
      <c r="J2" s="14" t="s">
        <v>9</v>
      </c>
      <c r="K2" s="14"/>
      <c r="L2" s="14" t="s">
        <v>10</v>
      </c>
      <c r="M2" s="14"/>
      <c r="N2" s="14" t="s">
        <v>20</v>
      </c>
      <c r="O2" s="14"/>
    </row>
    <row r="3" spans="1:17">
      <c r="A3" s="8" t="s">
        <v>4</v>
      </c>
      <c r="B3" s="8" t="s">
        <v>0</v>
      </c>
      <c r="C3" s="8" t="s">
        <v>1</v>
      </c>
      <c r="D3" s="8" t="s">
        <v>3</v>
      </c>
      <c r="E3" s="8" t="s">
        <v>2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17</v>
      </c>
      <c r="N3" s="8" t="s">
        <v>18</v>
      </c>
      <c r="O3" s="8" t="s">
        <v>19</v>
      </c>
      <c r="P3" s="8" t="s">
        <v>21</v>
      </c>
      <c r="Q3" s="3" t="s">
        <v>54</v>
      </c>
    </row>
    <row r="4" spans="1:17">
      <c r="A4" s="8" t="s">
        <v>39</v>
      </c>
      <c r="B4" s="8">
        <v>166</v>
      </c>
      <c r="C4" s="7" t="s">
        <v>37</v>
      </c>
      <c r="D4" s="8">
        <v>1996</v>
      </c>
      <c r="E4" s="7" t="s">
        <v>25</v>
      </c>
      <c r="F4" s="12">
        <v>23</v>
      </c>
      <c r="G4" s="11">
        <v>25</v>
      </c>
      <c r="H4" s="8">
        <v>25</v>
      </c>
      <c r="I4" s="8">
        <v>30</v>
      </c>
      <c r="J4" s="5">
        <v>23</v>
      </c>
      <c r="K4" s="8">
        <v>27</v>
      </c>
      <c r="L4" s="8">
        <v>27</v>
      </c>
      <c r="M4" s="8">
        <v>30</v>
      </c>
      <c r="N4" s="8">
        <v>30</v>
      </c>
      <c r="O4" s="8">
        <v>27</v>
      </c>
      <c r="P4" s="7">
        <f t="shared" ref="P4:P10" si="0">SUM(F4:O4)</f>
        <v>267</v>
      </c>
      <c r="Q4" s="9">
        <f>P4-(F4+J4)</f>
        <v>221</v>
      </c>
    </row>
    <row r="5" spans="1:17">
      <c r="A5" s="8" t="s">
        <v>40</v>
      </c>
      <c r="B5" s="8">
        <v>432</v>
      </c>
      <c r="C5" s="7" t="s">
        <v>51</v>
      </c>
      <c r="D5" s="8">
        <v>1993</v>
      </c>
      <c r="E5" s="7" t="s">
        <v>52</v>
      </c>
      <c r="F5" s="12">
        <v>0</v>
      </c>
      <c r="G5" s="12">
        <v>0</v>
      </c>
      <c r="H5" s="8">
        <v>30</v>
      </c>
      <c r="I5" s="8">
        <v>25</v>
      </c>
      <c r="J5" s="8">
        <v>27</v>
      </c>
      <c r="K5" s="8">
        <v>25</v>
      </c>
      <c r="L5" s="8">
        <v>30</v>
      </c>
      <c r="M5" s="11">
        <v>25</v>
      </c>
      <c r="N5" s="8">
        <v>25</v>
      </c>
      <c r="O5" s="8">
        <v>30</v>
      </c>
      <c r="P5" s="7">
        <f t="shared" si="0"/>
        <v>217</v>
      </c>
      <c r="Q5" s="9">
        <f>P5-(F5+G5)</f>
        <v>217</v>
      </c>
    </row>
    <row r="6" spans="1:17">
      <c r="A6" s="8" t="s">
        <v>41</v>
      </c>
      <c r="B6" s="8">
        <v>113</v>
      </c>
      <c r="C6" s="7" t="s">
        <v>35</v>
      </c>
      <c r="D6" s="8">
        <v>1995</v>
      </c>
      <c r="E6" s="7" t="s">
        <v>8</v>
      </c>
      <c r="F6" s="11">
        <v>27</v>
      </c>
      <c r="G6" s="11">
        <v>30</v>
      </c>
      <c r="H6" s="11">
        <v>27</v>
      </c>
      <c r="I6" s="12">
        <v>23</v>
      </c>
      <c r="J6" s="11">
        <v>25</v>
      </c>
      <c r="K6" s="12">
        <v>22</v>
      </c>
      <c r="L6" s="11">
        <v>25</v>
      </c>
      <c r="M6" s="11">
        <v>23</v>
      </c>
      <c r="N6" s="11">
        <v>27</v>
      </c>
      <c r="O6" s="11">
        <v>25</v>
      </c>
      <c r="P6" s="7">
        <f t="shared" si="0"/>
        <v>254</v>
      </c>
      <c r="Q6" s="9">
        <f>P6-(I6+K6)</f>
        <v>209</v>
      </c>
    </row>
    <row r="7" spans="1:17">
      <c r="A7" s="8" t="s">
        <v>42</v>
      </c>
      <c r="B7" s="8">
        <v>410</v>
      </c>
      <c r="C7" s="7" t="s">
        <v>34</v>
      </c>
      <c r="D7" s="8">
        <v>1991</v>
      </c>
      <c r="E7" s="7" t="s">
        <v>6</v>
      </c>
      <c r="F7" s="11">
        <v>30</v>
      </c>
      <c r="G7" s="11">
        <v>27</v>
      </c>
      <c r="H7" s="11">
        <v>23</v>
      </c>
      <c r="I7" s="11">
        <v>27</v>
      </c>
      <c r="J7" s="12">
        <v>0</v>
      </c>
      <c r="K7" s="12">
        <v>0</v>
      </c>
      <c r="L7" s="11">
        <v>23</v>
      </c>
      <c r="M7" s="11">
        <v>27</v>
      </c>
      <c r="N7" s="11">
        <v>23</v>
      </c>
      <c r="O7" s="11">
        <v>23</v>
      </c>
      <c r="P7" s="7">
        <f t="shared" si="0"/>
        <v>203</v>
      </c>
      <c r="Q7" s="9">
        <f>P7-(J7+K7)</f>
        <v>203</v>
      </c>
    </row>
    <row r="8" spans="1:17">
      <c r="A8" s="8" t="s">
        <v>43</v>
      </c>
      <c r="B8" s="8">
        <v>299</v>
      </c>
      <c r="C8" s="7" t="s">
        <v>38</v>
      </c>
      <c r="D8" s="8">
        <v>1993</v>
      </c>
      <c r="E8" s="7" t="s">
        <v>25</v>
      </c>
      <c r="F8" s="11">
        <v>22</v>
      </c>
      <c r="G8" s="11">
        <v>22</v>
      </c>
      <c r="H8" s="5">
        <v>0</v>
      </c>
      <c r="I8" s="11">
        <v>22</v>
      </c>
      <c r="J8" s="12">
        <v>21</v>
      </c>
      <c r="K8" s="11">
        <v>21</v>
      </c>
      <c r="L8" s="11">
        <v>22</v>
      </c>
      <c r="M8" s="11">
        <v>22</v>
      </c>
      <c r="N8" s="11">
        <v>22</v>
      </c>
      <c r="O8" s="11">
        <v>22</v>
      </c>
      <c r="P8" s="7">
        <f t="shared" si="0"/>
        <v>196</v>
      </c>
      <c r="Q8" s="9">
        <f>P8-(H8+J8)</f>
        <v>175</v>
      </c>
    </row>
    <row r="9" spans="1:17">
      <c r="A9" s="8" t="s">
        <v>53</v>
      </c>
      <c r="C9" s="7" t="s">
        <v>36</v>
      </c>
      <c r="D9" s="8">
        <v>1990</v>
      </c>
      <c r="E9" s="7" t="s">
        <v>25</v>
      </c>
      <c r="F9" s="11">
        <v>25</v>
      </c>
      <c r="G9" s="11">
        <v>23</v>
      </c>
      <c r="H9" s="12">
        <v>0</v>
      </c>
      <c r="I9" s="12">
        <v>0</v>
      </c>
      <c r="J9" s="11">
        <v>22</v>
      </c>
      <c r="K9" s="11">
        <v>23</v>
      </c>
      <c r="L9" s="11">
        <v>0</v>
      </c>
      <c r="M9" s="11">
        <v>0</v>
      </c>
      <c r="N9" s="11">
        <v>0</v>
      </c>
      <c r="O9" s="11">
        <v>0</v>
      </c>
      <c r="P9" s="7">
        <f t="shared" si="0"/>
        <v>93</v>
      </c>
      <c r="Q9" s="9">
        <f>P9</f>
        <v>93</v>
      </c>
    </row>
    <row r="10" spans="1:17">
      <c r="A10" s="7">
        <v>7</v>
      </c>
      <c r="C10" s="7" t="s">
        <v>55</v>
      </c>
      <c r="D10" s="8">
        <v>1978</v>
      </c>
      <c r="E10" s="7" t="s">
        <v>56</v>
      </c>
      <c r="F10" s="12">
        <v>0</v>
      </c>
      <c r="G10" s="12">
        <v>0</v>
      </c>
      <c r="H10" s="8">
        <v>0</v>
      </c>
      <c r="I10" s="8">
        <v>0</v>
      </c>
      <c r="J10" s="8">
        <v>30</v>
      </c>
      <c r="K10" s="8">
        <v>30</v>
      </c>
      <c r="L10" s="8">
        <v>0</v>
      </c>
      <c r="M10" s="11">
        <v>0</v>
      </c>
      <c r="N10" s="8">
        <v>0</v>
      </c>
      <c r="O10" s="8">
        <v>0</v>
      </c>
      <c r="P10" s="7">
        <f t="shared" si="0"/>
        <v>60</v>
      </c>
      <c r="Q10" s="9">
        <f>P10</f>
        <v>60</v>
      </c>
    </row>
  </sheetData>
  <mergeCells count="6">
    <mergeCell ref="A1:P1"/>
    <mergeCell ref="F2:G2"/>
    <mergeCell ref="H2:I2"/>
    <mergeCell ref="J2:K2"/>
    <mergeCell ref="L2:M2"/>
    <mergeCell ref="N2:O2"/>
  </mergeCells>
  <phoneticPr fontId="0" type="noConversion"/>
  <pageMargins left="0.17" right="0.17" top="1" bottom="1" header="0.5" footer="0.5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Fiú 8</vt:lpstr>
      <vt:lpstr>Gyermek 1 </vt:lpstr>
      <vt:lpstr>Serdülő</vt:lpstr>
      <vt:lpstr>Ifjúsági</vt:lpstr>
      <vt:lpstr>Junior</vt:lpstr>
      <vt:lpstr>Felnőtt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Péter Kovács</dc:creator>
  <cp:lastModifiedBy>Feri</cp:lastModifiedBy>
  <cp:lastPrinted>2013-12-30T12:20:40Z</cp:lastPrinted>
  <dcterms:created xsi:type="dcterms:W3CDTF">2013-05-05T18:04:07Z</dcterms:created>
  <dcterms:modified xsi:type="dcterms:W3CDTF">2013-12-30T12:21:01Z</dcterms:modified>
</cp:coreProperties>
</file>